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RECUPERARE MEDICI" sheetId="1" r:id="rId1"/>
  </sheets>
  <definedNames>
    <definedName name="_xlnm.Print_Titles" localSheetId="0">'RECUPERARE MEDICI'!$4:$5</definedName>
  </definedNames>
  <calcPr fullCalcOnLoad="1"/>
</workbook>
</file>

<file path=xl/sharedStrings.xml><?xml version="1.0" encoding="utf-8"?>
<sst xmlns="http://schemas.openxmlformats.org/spreadsheetml/2006/main" count="55" uniqueCount="55">
  <si>
    <t>ELGA</t>
  </si>
  <si>
    <t>SAMA</t>
  </si>
  <si>
    <t>Nr crt</t>
  </si>
  <si>
    <t>DENUMIRE FURNIZOR</t>
  </si>
  <si>
    <t>MEDAURA</t>
  </si>
  <si>
    <t>ALFMED</t>
  </si>
  <si>
    <t>SFÂNTUL ILIE</t>
  </si>
  <si>
    <t>SPITALUL FILANTROPIA</t>
  </si>
  <si>
    <t>SPITALUL BAILESTI</t>
  </si>
  <si>
    <t>SC TOP MED BUNAVESTIRE</t>
  </si>
  <si>
    <t xml:space="preserve">SCM POLICLINICA TOMMED </t>
  </si>
  <si>
    <t>SC DR.G MERCUT SRL</t>
  </si>
  <si>
    <t>SC M&amp;M MEDICAL SRL</t>
  </si>
  <si>
    <t>SPITALUL CLINIC DE URGENTA</t>
  </si>
  <si>
    <t>SPITALUL FILIASI</t>
  </si>
  <si>
    <t>SPITALUL SEGARCEA</t>
  </si>
  <si>
    <t>5 = 4*4sapt.</t>
  </si>
  <si>
    <t>NR ORE / luna</t>
  </si>
  <si>
    <t>FUNDATIA ICAR-ACUPUNCTIRA</t>
  </si>
  <si>
    <t>SPITALUL CALAFAT</t>
  </si>
  <si>
    <t>SC GRATIELA SRL</t>
  </si>
  <si>
    <t>MAI</t>
  </si>
  <si>
    <t xml:space="preserve">   TOTAL  I</t>
  </si>
  <si>
    <t>SPITALUL CFR</t>
  </si>
  <si>
    <t>SC JANINA MED SRL</t>
  </si>
  <si>
    <t>ECOGRAFIE 3 D</t>
  </si>
  <si>
    <t>SC BUDRICA MED</t>
  </si>
  <si>
    <t>SC MIRAMED SRL</t>
  </si>
  <si>
    <t>SC  A&amp;C MEDICAL PRIME</t>
  </si>
  <si>
    <t xml:space="preserve">  TOTAL  GENERAL</t>
  </si>
  <si>
    <t>CENTR.MED.PHOENIX</t>
  </si>
  <si>
    <t>FUNDATIA CENTR.MED.DE REABILITARE. C-VA</t>
  </si>
  <si>
    <t>Punctaj nou resurse tehnice40%</t>
  </si>
  <si>
    <t>CARDIOMED</t>
  </si>
  <si>
    <t>F.CENTR. M REAB.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</si>
  <si>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</si>
  <si>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CLINICA SF. STEFAN</t>
  </si>
  <si>
    <t>Val.res.tehnice 40%</t>
  </si>
  <si>
    <t>Val.res.umane 60%</t>
  </si>
  <si>
    <t>Punctaj resurse umane 60%</t>
  </si>
  <si>
    <t>CENTTRUL MEDICAL UNIREA</t>
  </si>
  <si>
    <t>Rusu Elena</t>
  </si>
  <si>
    <t xml:space="preserve">                            INTOCMIT,</t>
  </si>
  <si>
    <t>ANEXA nr. 1</t>
  </si>
  <si>
    <t xml:space="preserve"> Situatia valorilor de contract in asistenta medicala de recuperare - reabilitare medicala ANUL  2017</t>
  </si>
  <si>
    <t xml:space="preserve"> </t>
  </si>
  <si>
    <t>SC JOBMED SRL</t>
  </si>
  <si>
    <t>total  2017</t>
  </si>
  <si>
    <t>1308x9 luni = 11772</t>
  </si>
  <si>
    <t>2154041.90 - (11772  acupunctura ) = 2142269.90</t>
  </si>
  <si>
    <t>credit de  angajament  2154041.90</t>
  </si>
  <si>
    <t>2142269.90x40%= 856907.96 RT</t>
  </si>
  <si>
    <t>856907.96/5120.49 = 167.3488</t>
  </si>
  <si>
    <t>2142269.90X60%=1285361.94 RU</t>
  </si>
  <si>
    <t>1285361.94/2786.20= 461.3315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</si>
</sst>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wrapText="1" shrinkToFi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 shrinkToFit="1"/>
    </xf>
    <xf numFmtId="3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 horizontal="center" wrapText="1"/>
    </xf>
    <xf numFmtId="177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2" fontId="8" fillId="2" borderId="1" xfId="0" applyNumberFormat="1" applyFont="1" applyFill="1" applyBorder="1" applyAlignment="1">
      <alignment horizontal="center" wrapText="1"/>
    </xf>
    <xf numFmtId="0" fontId="7" fillId="0" borderId="0" xfId="17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5.140625" style="5" customWidth="1"/>
    <col min="2" max="2" width="27.140625" style="4" customWidth="1"/>
    <col min="3" max="3" width="13.57421875" style="3" hidden="1" customWidth="1"/>
    <col min="4" max="4" width="13.7109375" style="3" customWidth="1"/>
    <col min="5" max="5" width="18.57421875" style="3" customWidth="1"/>
    <col min="6" max="6" width="17.28125" style="3" customWidth="1"/>
    <col min="7" max="7" width="12.140625" style="3" customWidth="1"/>
    <col min="8" max="8" width="15.8515625" style="1" hidden="1" customWidth="1"/>
    <col min="9" max="9" width="16.7109375" style="1" customWidth="1"/>
    <col min="10" max="10" width="11.140625" style="1" customWidth="1"/>
    <col min="11" max="16384" width="9.140625" style="1" customWidth="1"/>
  </cols>
  <sheetData>
    <row r="1" spans="2:9" ht="22.5" customHeight="1">
      <c r="B1" s="58" t="s">
        <v>44</v>
      </c>
      <c r="C1" s="59"/>
      <c r="D1" s="59"/>
      <c r="E1" s="59"/>
      <c r="F1" s="59"/>
      <c r="G1" s="59"/>
      <c r="H1" s="59"/>
      <c r="I1" s="59"/>
    </row>
    <row r="2" spans="2:9" ht="10.5" customHeight="1">
      <c r="B2" s="59"/>
      <c r="C2" s="59"/>
      <c r="D2" s="59"/>
      <c r="E2" s="59"/>
      <c r="F2" s="59"/>
      <c r="G2" s="59"/>
      <c r="H2" s="59"/>
      <c r="I2" s="59"/>
    </row>
    <row r="3" spans="1:9" ht="19.5" customHeight="1" thickBot="1">
      <c r="A3" s="15"/>
      <c r="B3" s="37"/>
      <c r="C3" s="38"/>
      <c r="D3" s="38"/>
      <c r="E3" s="38"/>
      <c r="F3" s="38"/>
      <c r="G3" s="38"/>
      <c r="H3" s="39"/>
      <c r="I3" s="40" t="s">
        <v>43</v>
      </c>
    </row>
    <row r="4" spans="1:9" ht="40.5" customHeight="1">
      <c r="A4" s="6" t="s">
        <v>2</v>
      </c>
      <c r="B4" s="23" t="s">
        <v>3</v>
      </c>
      <c r="C4" s="25" t="s">
        <v>17</v>
      </c>
      <c r="D4" s="24" t="s">
        <v>32</v>
      </c>
      <c r="E4" s="54" t="s">
        <v>39</v>
      </c>
      <c r="F4" s="26" t="s">
        <v>37</v>
      </c>
      <c r="G4" s="26" t="s">
        <v>38</v>
      </c>
      <c r="H4" s="27" t="s">
        <v>21</v>
      </c>
      <c r="I4" s="17" t="s">
        <v>47</v>
      </c>
    </row>
    <row r="5" spans="1:9" s="8" customFormat="1" ht="21" customHeight="1">
      <c r="A5" s="7"/>
      <c r="B5" s="17">
        <v>1</v>
      </c>
      <c r="C5" s="26" t="s">
        <v>16</v>
      </c>
      <c r="D5" s="26">
        <v>2</v>
      </c>
      <c r="E5" s="26">
        <v>3</v>
      </c>
      <c r="F5" s="26">
        <v>4</v>
      </c>
      <c r="G5" s="26">
        <v>5</v>
      </c>
      <c r="H5" s="36">
        <v>6</v>
      </c>
      <c r="I5" s="28">
        <v>6</v>
      </c>
    </row>
    <row r="6" spans="1:9" ht="24.75" customHeight="1">
      <c r="A6" s="21">
        <v>1</v>
      </c>
      <c r="B6" s="50" t="s">
        <v>4</v>
      </c>
      <c r="C6" s="26"/>
      <c r="D6" s="57">
        <v>170.4</v>
      </c>
      <c r="E6" s="57">
        <v>117.37</v>
      </c>
      <c r="F6" s="35">
        <f>D6*167.3488</f>
        <v>28516.235520000002</v>
      </c>
      <c r="G6" s="35">
        <f>E6*461.3315</f>
        <v>54146.478155000004</v>
      </c>
      <c r="H6" s="36"/>
      <c r="I6" s="53">
        <f>SUM(F6+G6)</f>
        <v>82662.713675</v>
      </c>
    </row>
    <row r="7" spans="1:9" ht="21" customHeight="1">
      <c r="A7" s="22">
        <v>2</v>
      </c>
      <c r="B7" s="50" t="s">
        <v>6</v>
      </c>
      <c r="C7" s="26"/>
      <c r="D7" s="57">
        <v>169.37</v>
      </c>
      <c r="E7" s="57">
        <v>102.37</v>
      </c>
      <c r="F7" s="35">
        <f aca="true" t="shared" si="0" ref="F7:F32">D7*167.3488</f>
        <v>28343.866256</v>
      </c>
      <c r="G7" s="35">
        <f aca="true" t="shared" si="1" ref="G7:G32">E7*461.3315</f>
        <v>47226.505655</v>
      </c>
      <c r="H7" s="36"/>
      <c r="I7" s="53">
        <f aca="true" t="shared" si="2" ref="I7:I34">SUM(F7+G7)</f>
        <v>75570.371911</v>
      </c>
    </row>
    <row r="8" spans="1:9" ht="23.25" customHeight="1">
      <c r="A8" s="22">
        <v>3</v>
      </c>
      <c r="B8" s="50" t="s">
        <v>5</v>
      </c>
      <c r="C8" s="26"/>
      <c r="D8" s="57">
        <v>48</v>
      </c>
      <c r="E8" s="57">
        <v>50</v>
      </c>
      <c r="F8" s="35">
        <f t="shared" si="0"/>
        <v>8032.742400000001</v>
      </c>
      <c r="G8" s="35">
        <f t="shared" si="1"/>
        <v>23066.575</v>
      </c>
      <c r="H8" s="36"/>
      <c r="I8" s="53">
        <f t="shared" si="2"/>
        <v>31099.3174</v>
      </c>
    </row>
    <row r="9" spans="1:9" ht="21.75" customHeight="1">
      <c r="A9" s="22">
        <v>4</v>
      </c>
      <c r="B9" s="50" t="s">
        <v>0</v>
      </c>
      <c r="C9" s="26"/>
      <c r="D9" s="57">
        <v>194</v>
      </c>
      <c r="E9" s="57">
        <v>112.06</v>
      </c>
      <c r="F9" s="35">
        <f t="shared" si="0"/>
        <v>32465.667200000004</v>
      </c>
      <c r="G9" s="35">
        <f t="shared" si="1"/>
        <v>51696.807890000004</v>
      </c>
      <c r="H9" s="36"/>
      <c r="I9" s="53">
        <f t="shared" si="2"/>
        <v>84162.47509</v>
      </c>
    </row>
    <row r="10" spans="1:9" ht="23.25" customHeight="1">
      <c r="A10" s="22">
        <v>5</v>
      </c>
      <c r="B10" s="50" t="s">
        <v>1</v>
      </c>
      <c r="C10" s="26"/>
      <c r="D10" s="57">
        <v>220</v>
      </c>
      <c r="E10" s="57">
        <v>95.78</v>
      </c>
      <c r="F10" s="35">
        <f t="shared" si="0"/>
        <v>36816.736000000004</v>
      </c>
      <c r="G10" s="35">
        <f t="shared" si="1"/>
        <v>44186.33107</v>
      </c>
      <c r="H10" s="36"/>
      <c r="I10" s="53">
        <f t="shared" si="2"/>
        <v>81003.06707</v>
      </c>
    </row>
    <row r="11" spans="1:9" ht="26.25" customHeight="1">
      <c r="A11" s="22">
        <v>6</v>
      </c>
      <c r="B11" s="50" t="s">
        <v>9</v>
      </c>
      <c r="C11" s="26"/>
      <c r="D11" s="57">
        <v>915.27</v>
      </c>
      <c r="E11" s="57">
        <v>501.5</v>
      </c>
      <c r="F11" s="35">
        <f t="shared" si="0"/>
        <v>153169.336176</v>
      </c>
      <c r="G11" s="35">
        <f t="shared" si="1"/>
        <v>231357.74725000001</v>
      </c>
      <c r="H11" s="36"/>
      <c r="I11" s="53">
        <f t="shared" si="2"/>
        <v>384527.083426</v>
      </c>
    </row>
    <row r="12" spans="1:9" ht="27" customHeight="1">
      <c r="A12" s="22">
        <v>7</v>
      </c>
      <c r="B12" s="50" t="s">
        <v>10</v>
      </c>
      <c r="C12" s="26"/>
      <c r="D12" s="57">
        <v>213</v>
      </c>
      <c r="E12" s="57">
        <v>112.37</v>
      </c>
      <c r="F12" s="35">
        <f t="shared" si="0"/>
        <v>35645.2944</v>
      </c>
      <c r="G12" s="35">
        <f t="shared" si="1"/>
        <v>51839.820655</v>
      </c>
      <c r="H12" s="36"/>
      <c r="I12" s="53">
        <f t="shared" si="2"/>
        <v>87485.115055</v>
      </c>
    </row>
    <row r="13" spans="1:9" ht="26.25" customHeight="1">
      <c r="A13" s="22">
        <v>8</v>
      </c>
      <c r="B13" s="50" t="s">
        <v>11</v>
      </c>
      <c r="C13" s="26"/>
      <c r="D13" s="57">
        <v>210</v>
      </c>
      <c r="E13" s="57">
        <v>116</v>
      </c>
      <c r="F13" s="35">
        <f t="shared" si="0"/>
        <v>35143.248</v>
      </c>
      <c r="G13" s="35">
        <f t="shared" si="1"/>
        <v>53514.454</v>
      </c>
      <c r="H13" s="36"/>
      <c r="I13" s="53">
        <f t="shared" si="2"/>
        <v>88657.70199999999</v>
      </c>
    </row>
    <row r="14" spans="1:9" ht="22.5" customHeight="1">
      <c r="A14" s="22">
        <v>9</v>
      </c>
      <c r="B14" s="50" t="s">
        <v>12</v>
      </c>
      <c r="C14" s="26"/>
      <c r="D14" s="57">
        <v>233.87</v>
      </c>
      <c r="E14" s="57">
        <v>91.45</v>
      </c>
      <c r="F14" s="35">
        <f t="shared" si="0"/>
        <v>39137.863856</v>
      </c>
      <c r="G14" s="35">
        <f t="shared" si="1"/>
        <v>42188.765675</v>
      </c>
      <c r="H14" s="36"/>
      <c r="I14" s="53">
        <f t="shared" si="2"/>
        <v>81326.62953100001</v>
      </c>
    </row>
    <row r="15" spans="1:9" ht="27.75" customHeight="1">
      <c r="A15" s="22">
        <v>10</v>
      </c>
      <c r="B15" s="50" t="s">
        <v>13</v>
      </c>
      <c r="C15" s="26"/>
      <c r="D15" s="57">
        <v>360</v>
      </c>
      <c r="E15" s="57">
        <v>244.37</v>
      </c>
      <c r="F15" s="35">
        <f t="shared" si="0"/>
        <v>60245.56800000001</v>
      </c>
      <c r="G15" s="35">
        <f t="shared" si="1"/>
        <v>112735.578655</v>
      </c>
      <c r="H15" s="36"/>
      <c r="I15" s="53">
        <f t="shared" si="2"/>
        <v>172981.14665500002</v>
      </c>
    </row>
    <row r="16" spans="1:9" ht="24" customHeight="1">
      <c r="A16" s="22">
        <v>11</v>
      </c>
      <c r="B16" s="50" t="s">
        <v>7</v>
      </c>
      <c r="C16" s="26"/>
      <c r="D16" s="57">
        <v>160</v>
      </c>
      <c r="E16" s="57">
        <v>83.04</v>
      </c>
      <c r="F16" s="35">
        <f t="shared" si="0"/>
        <v>26775.808</v>
      </c>
      <c r="G16" s="35">
        <f t="shared" si="1"/>
        <v>38308.96776000001</v>
      </c>
      <c r="H16" s="36"/>
      <c r="I16" s="53">
        <f t="shared" si="2"/>
        <v>65084.775760000004</v>
      </c>
    </row>
    <row r="17" spans="1:9" ht="20.25" customHeight="1">
      <c r="A17" s="22">
        <v>12</v>
      </c>
      <c r="B17" s="50" t="s">
        <v>14</v>
      </c>
      <c r="C17" s="26"/>
      <c r="D17" s="57">
        <v>25</v>
      </c>
      <c r="E17" s="57">
        <v>30</v>
      </c>
      <c r="F17" s="35">
        <f t="shared" si="0"/>
        <v>4183.72</v>
      </c>
      <c r="G17" s="35">
        <f t="shared" si="1"/>
        <v>13839.945</v>
      </c>
      <c r="H17" s="36"/>
      <c r="I17" s="53">
        <f t="shared" si="2"/>
        <v>18023.665</v>
      </c>
    </row>
    <row r="18" spans="1:9" ht="24.75" customHeight="1">
      <c r="A18" s="22">
        <v>13</v>
      </c>
      <c r="B18" s="50" t="s">
        <v>15</v>
      </c>
      <c r="C18" s="26"/>
      <c r="D18" s="57">
        <v>22.73</v>
      </c>
      <c r="E18" s="57">
        <v>32</v>
      </c>
      <c r="F18" s="35">
        <f t="shared" si="0"/>
        <v>3803.8382240000005</v>
      </c>
      <c r="G18" s="35">
        <f t="shared" si="1"/>
        <v>14762.608</v>
      </c>
      <c r="H18" s="36"/>
      <c r="I18" s="53">
        <f t="shared" si="2"/>
        <v>18566.446224</v>
      </c>
    </row>
    <row r="19" spans="1:9" ht="26.25" customHeight="1">
      <c r="A19" s="22">
        <v>14</v>
      </c>
      <c r="B19" s="50" t="s">
        <v>19</v>
      </c>
      <c r="C19" s="26"/>
      <c r="D19" s="57">
        <v>148.38</v>
      </c>
      <c r="E19" s="57">
        <v>67.75</v>
      </c>
      <c r="F19" s="35">
        <f t="shared" si="0"/>
        <v>24831.214944</v>
      </c>
      <c r="G19" s="35">
        <f t="shared" si="1"/>
        <v>31255.209125</v>
      </c>
      <c r="H19" s="36"/>
      <c r="I19" s="53">
        <f t="shared" si="2"/>
        <v>56086.424069</v>
      </c>
    </row>
    <row r="20" spans="1:9" ht="26.25" customHeight="1">
      <c r="A20" s="22">
        <v>15</v>
      </c>
      <c r="B20" s="50" t="s">
        <v>23</v>
      </c>
      <c r="C20" s="26"/>
      <c r="D20" s="57">
        <v>40.78</v>
      </c>
      <c r="E20" s="57">
        <v>42</v>
      </c>
      <c r="F20" s="35">
        <f t="shared" si="0"/>
        <v>6824.484064</v>
      </c>
      <c r="G20" s="35">
        <f t="shared" si="1"/>
        <v>19375.923</v>
      </c>
      <c r="H20" s="36"/>
      <c r="I20" s="53">
        <f t="shared" si="2"/>
        <v>26200.407064</v>
      </c>
    </row>
    <row r="21" spans="1:9" ht="24" customHeight="1">
      <c r="A21" s="22">
        <v>16</v>
      </c>
      <c r="B21" s="50" t="s">
        <v>20</v>
      </c>
      <c r="C21" s="26"/>
      <c r="D21" s="57">
        <v>165</v>
      </c>
      <c r="E21" s="57">
        <v>82.5</v>
      </c>
      <c r="F21" s="35">
        <f t="shared" si="0"/>
        <v>27612.552000000003</v>
      </c>
      <c r="G21" s="35">
        <f t="shared" si="1"/>
        <v>38059.84875</v>
      </c>
      <c r="H21" s="36"/>
      <c r="I21" s="53">
        <f t="shared" si="2"/>
        <v>65672.40075</v>
      </c>
    </row>
    <row r="22" spans="1:9" ht="23.25" customHeight="1">
      <c r="A22" s="22">
        <v>17</v>
      </c>
      <c r="B22" s="50" t="s">
        <v>26</v>
      </c>
      <c r="C22" s="26"/>
      <c r="D22" s="57">
        <v>105</v>
      </c>
      <c r="E22" s="57">
        <v>51.07</v>
      </c>
      <c r="F22" s="35">
        <f t="shared" si="0"/>
        <v>17571.624</v>
      </c>
      <c r="G22" s="35">
        <f t="shared" si="1"/>
        <v>23560.199705</v>
      </c>
      <c r="H22" s="36"/>
      <c r="I22" s="53">
        <f t="shared" si="2"/>
        <v>41131.823705</v>
      </c>
    </row>
    <row r="23" spans="1:9" ht="24" customHeight="1">
      <c r="A23" s="22">
        <v>18</v>
      </c>
      <c r="B23" s="50" t="s">
        <v>27</v>
      </c>
      <c r="C23" s="26"/>
      <c r="D23" s="57">
        <v>160</v>
      </c>
      <c r="E23" s="57">
        <v>62.71</v>
      </c>
      <c r="F23" s="35">
        <f t="shared" si="0"/>
        <v>26775.808</v>
      </c>
      <c r="G23" s="35">
        <f t="shared" si="1"/>
        <v>28930.098365</v>
      </c>
      <c r="H23" s="36"/>
      <c r="I23" s="53">
        <f t="shared" si="2"/>
        <v>55705.906365</v>
      </c>
    </row>
    <row r="24" spans="1:9" ht="27.75" customHeight="1">
      <c r="A24" s="22">
        <v>19</v>
      </c>
      <c r="B24" s="51" t="s">
        <v>31</v>
      </c>
      <c r="C24" s="26"/>
      <c r="D24" s="57">
        <v>81.16</v>
      </c>
      <c r="E24" s="57">
        <v>57</v>
      </c>
      <c r="F24" s="35">
        <f t="shared" si="0"/>
        <v>13582.028608</v>
      </c>
      <c r="G24" s="35">
        <f t="shared" si="1"/>
        <v>26295.8955</v>
      </c>
      <c r="H24" s="36"/>
      <c r="I24" s="53">
        <f t="shared" si="2"/>
        <v>39877.924108</v>
      </c>
    </row>
    <row r="25" spans="1:9" ht="18.75" customHeight="1">
      <c r="A25" s="22">
        <v>20</v>
      </c>
      <c r="B25" s="50" t="s">
        <v>24</v>
      </c>
      <c r="C25" s="26"/>
      <c r="D25" s="57">
        <v>205</v>
      </c>
      <c r="E25" s="57">
        <v>76.96</v>
      </c>
      <c r="F25" s="35">
        <f t="shared" si="0"/>
        <v>34306.504</v>
      </c>
      <c r="G25" s="35">
        <f t="shared" si="1"/>
        <v>35504.072239999994</v>
      </c>
      <c r="H25" s="36"/>
      <c r="I25" s="53">
        <f t="shared" si="2"/>
        <v>69810.57624</v>
      </c>
    </row>
    <row r="26" spans="1:9" ht="24" customHeight="1">
      <c r="A26" s="22">
        <v>21</v>
      </c>
      <c r="B26" s="50" t="s">
        <v>25</v>
      </c>
      <c r="C26" s="26"/>
      <c r="D26" s="57">
        <v>128</v>
      </c>
      <c r="E26" s="57">
        <v>50</v>
      </c>
      <c r="F26" s="35">
        <f t="shared" si="0"/>
        <v>21420.6464</v>
      </c>
      <c r="G26" s="35">
        <f t="shared" si="1"/>
        <v>23066.575</v>
      </c>
      <c r="H26" s="36"/>
      <c r="I26" s="53">
        <f t="shared" si="2"/>
        <v>44487.2214</v>
      </c>
    </row>
    <row r="27" spans="1:9" ht="23.25" customHeight="1">
      <c r="A27" s="22">
        <v>22</v>
      </c>
      <c r="B27" s="50" t="s">
        <v>28</v>
      </c>
      <c r="C27" s="26"/>
      <c r="D27" s="57">
        <v>210</v>
      </c>
      <c r="E27" s="57">
        <v>110</v>
      </c>
      <c r="F27" s="35">
        <f t="shared" si="0"/>
        <v>35143.248</v>
      </c>
      <c r="G27" s="35">
        <f t="shared" si="1"/>
        <v>50746.465000000004</v>
      </c>
      <c r="H27" s="36"/>
      <c r="I27" s="53">
        <f t="shared" si="2"/>
        <v>85889.713</v>
      </c>
    </row>
    <row r="28" spans="1:9" ht="23.25" customHeight="1">
      <c r="A28" s="22">
        <v>23</v>
      </c>
      <c r="B28" s="50" t="s">
        <v>8</v>
      </c>
      <c r="C28" s="26"/>
      <c r="D28" s="57">
        <v>93.57</v>
      </c>
      <c r="E28" s="57">
        <v>32.25</v>
      </c>
      <c r="F28" s="35">
        <f t="shared" si="0"/>
        <v>15658.827216</v>
      </c>
      <c r="G28" s="35">
        <f t="shared" si="1"/>
        <v>14877.940875</v>
      </c>
      <c r="H28" s="36"/>
      <c r="I28" s="53">
        <f t="shared" si="2"/>
        <v>30536.768090999998</v>
      </c>
    </row>
    <row r="29" spans="1:9" ht="23.25" customHeight="1">
      <c r="A29" s="22">
        <v>24</v>
      </c>
      <c r="B29" s="50" t="s">
        <v>36</v>
      </c>
      <c r="C29" s="26"/>
      <c r="D29" s="57">
        <v>255</v>
      </c>
      <c r="E29" s="57">
        <v>120</v>
      </c>
      <c r="F29" s="35">
        <f t="shared" si="0"/>
        <v>42673.944</v>
      </c>
      <c r="G29" s="35">
        <f t="shared" si="1"/>
        <v>55359.78</v>
      </c>
      <c r="H29" s="36"/>
      <c r="I29" s="53">
        <f t="shared" si="2"/>
        <v>98033.724</v>
      </c>
    </row>
    <row r="30" spans="1:9" ht="23.25" customHeight="1">
      <c r="A30" s="22">
        <v>25</v>
      </c>
      <c r="B30" s="50" t="s">
        <v>30</v>
      </c>
      <c r="C30" s="26"/>
      <c r="D30" s="57">
        <v>280</v>
      </c>
      <c r="E30" s="57">
        <v>175.37</v>
      </c>
      <c r="F30" s="35">
        <f t="shared" si="0"/>
        <v>46857.664000000004</v>
      </c>
      <c r="G30" s="35">
        <f t="shared" si="1"/>
        <v>80903.705155</v>
      </c>
      <c r="H30" s="36"/>
      <c r="I30" s="53">
        <f t="shared" si="2"/>
        <v>127761.36915500001</v>
      </c>
    </row>
    <row r="31" spans="1:9" ht="23.25" customHeight="1">
      <c r="A31" s="22">
        <v>26</v>
      </c>
      <c r="B31" s="50" t="s">
        <v>33</v>
      </c>
      <c r="C31" s="26"/>
      <c r="D31" s="57">
        <v>129.23</v>
      </c>
      <c r="E31" s="57">
        <v>62</v>
      </c>
      <c r="F31" s="35">
        <f t="shared" si="0"/>
        <v>21626.485424</v>
      </c>
      <c r="G31" s="35">
        <f t="shared" si="1"/>
        <v>28602.553</v>
      </c>
      <c r="H31" s="36"/>
      <c r="I31" s="53">
        <f t="shared" si="2"/>
        <v>50229.038424</v>
      </c>
    </row>
    <row r="32" spans="1:9" ht="23.25" customHeight="1">
      <c r="A32" s="22">
        <v>27</v>
      </c>
      <c r="B32" s="50" t="s">
        <v>40</v>
      </c>
      <c r="C32" s="26"/>
      <c r="D32" s="57">
        <v>115</v>
      </c>
      <c r="E32" s="57">
        <v>71.28</v>
      </c>
      <c r="F32" s="35">
        <f t="shared" si="0"/>
        <v>19245.112</v>
      </c>
      <c r="G32" s="35">
        <f t="shared" si="1"/>
        <v>32883.70932</v>
      </c>
      <c r="H32" s="36"/>
      <c r="I32" s="53">
        <f t="shared" si="2"/>
        <v>52128.82132</v>
      </c>
    </row>
    <row r="33" spans="1:9" ht="23.25" customHeight="1">
      <c r="A33" s="22">
        <v>28</v>
      </c>
      <c r="B33" s="50" t="s">
        <v>46</v>
      </c>
      <c r="C33" s="26"/>
      <c r="D33" s="57">
        <v>62.73</v>
      </c>
      <c r="E33" s="57">
        <v>37</v>
      </c>
      <c r="F33" s="35">
        <v>10497.89</v>
      </c>
      <c r="G33" s="35">
        <v>17069.38</v>
      </c>
      <c r="H33" s="36"/>
      <c r="I33" s="53">
        <f t="shared" si="2"/>
        <v>27567.27</v>
      </c>
    </row>
    <row r="34" spans="1:9" ht="20.25" customHeight="1">
      <c r="A34" s="22"/>
      <c r="B34" s="29" t="s">
        <v>22</v>
      </c>
      <c r="C34" s="26"/>
      <c r="D34" s="35">
        <f>SUM(D6:D33)</f>
        <v>5120.489999999999</v>
      </c>
      <c r="E34" s="35">
        <f>SUM(E6:E33)</f>
        <v>2786.2000000000003</v>
      </c>
      <c r="F34" s="35">
        <f>SUM(F6:F33)</f>
        <v>856907.9566879999</v>
      </c>
      <c r="G34" s="35">
        <f>SUM(G6:G33)</f>
        <v>1285361.9398</v>
      </c>
      <c r="H34" s="36"/>
      <c r="I34" s="53">
        <f t="shared" si="2"/>
        <v>2142269.8964879997</v>
      </c>
    </row>
    <row r="35" spans="1:9" ht="22.5" customHeight="1">
      <c r="A35" s="22">
        <v>28</v>
      </c>
      <c r="B35" s="29" t="s">
        <v>18</v>
      </c>
      <c r="C35" s="26"/>
      <c r="D35" s="35"/>
      <c r="E35" s="35"/>
      <c r="F35" s="35"/>
      <c r="G35" s="35"/>
      <c r="H35" s="36"/>
      <c r="I35" s="53">
        <v>11772</v>
      </c>
    </row>
    <row r="36" spans="1:9" ht="20.25" customHeight="1">
      <c r="A36" s="22"/>
      <c r="B36" s="29" t="s">
        <v>29</v>
      </c>
      <c r="C36" s="26"/>
      <c r="D36" s="35"/>
      <c r="E36" s="35"/>
      <c r="F36" s="35"/>
      <c r="G36" s="35"/>
      <c r="H36" s="36"/>
      <c r="I36" s="53">
        <f>SUM(I34:I35)</f>
        <v>2154041.8964879997</v>
      </c>
    </row>
    <row r="37" spans="1:9" ht="38.25" customHeight="1">
      <c r="A37" s="44"/>
      <c r="B37" s="48" t="s">
        <v>49</v>
      </c>
      <c r="C37" s="45"/>
      <c r="D37" s="46" t="s">
        <v>45</v>
      </c>
      <c r="E37" s="46"/>
      <c r="F37" s="46" t="s">
        <v>51</v>
      </c>
      <c r="G37" s="46"/>
      <c r="H37" s="47"/>
      <c r="I37" s="49" t="s">
        <v>53</v>
      </c>
    </row>
    <row r="38" spans="1:9" ht="37.5" customHeight="1">
      <c r="A38" s="44"/>
      <c r="B38" s="48" t="s">
        <v>50</v>
      </c>
      <c r="C38" s="45"/>
      <c r="D38" s="46"/>
      <c r="E38" s="46"/>
      <c r="F38" s="46" t="s">
        <v>52</v>
      </c>
      <c r="G38" s="46"/>
      <c r="H38" s="47"/>
      <c r="I38" s="49" t="s">
        <v>54</v>
      </c>
    </row>
    <row r="39" spans="1:9" ht="15.75" customHeight="1">
      <c r="A39" s="44"/>
      <c r="B39" s="48" t="s">
        <v>42</v>
      </c>
      <c r="C39" s="45"/>
      <c r="D39" s="46"/>
      <c r="E39" s="46" t="s">
        <v>34</v>
      </c>
      <c r="F39" s="46"/>
      <c r="G39" s="46"/>
      <c r="H39" s="47"/>
      <c r="I39" s="49"/>
    </row>
    <row r="40" spans="1:9" ht="15.75" customHeight="1">
      <c r="A40" s="44"/>
      <c r="B40" s="52" t="s">
        <v>41</v>
      </c>
      <c r="C40" s="45"/>
      <c r="D40" s="46"/>
      <c r="E40" s="46" t="s">
        <v>48</v>
      </c>
      <c r="F40" s="46"/>
      <c r="G40" s="46"/>
      <c r="H40" s="47"/>
      <c r="I40" s="49"/>
    </row>
    <row r="41" spans="1:9" ht="14.25" customHeight="1">
      <c r="A41" s="44"/>
      <c r="B41" s="16"/>
      <c r="C41" s="45"/>
      <c r="D41" s="46"/>
      <c r="E41" s="46"/>
      <c r="F41" s="46"/>
      <c r="G41" s="46"/>
      <c r="H41" s="47"/>
      <c r="I41" s="20"/>
    </row>
    <row r="42" spans="1:9" ht="1.5" customHeight="1" hidden="1">
      <c r="A42" s="44"/>
      <c r="B42" s="48"/>
      <c r="C42" s="45"/>
      <c r="D42" s="46"/>
      <c r="E42" s="46"/>
      <c r="F42" s="46"/>
      <c r="G42" s="46"/>
      <c r="H42" s="47"/>
      <c r="I42" s="34"/>
    </row>
    <row r="43" spans="1:9" ht="19.5" customHeight="1">
      <c r="A43" s="9"/>
      <c r="B43" s="32"/>
      <c r="C43" s="30"/>
      <c r="D43" s="30"/>
      <c r="E43" s="30"/>
      <c r="F43" s="30"/>
      <c r="G43" s="20"/>
      <c r="H43" s="31"/>
      <c r="I43" s="20"/>
    </row>
    <row r="44" spans="1:9" ht="21.75" customHeight="1">
      <c r="A44" s="9"/>
      <c r="B44" s="43"/>
      <c r="C44" s="41"/>
      <c r="D44" s="41"/>
      <c r="E44" s="55"/>
      <c r="F44" s="56"/>
      <c r="G44" s="34"/>
      <c r="H44" s="31"/>
      <c r="I44" s="20"/>
    </row>
    <row r="45" spans="1:9" ht="16.5" customHeight="1">
      <c r="A45" s="9"/>
      <c r="B45" s="43"/>
      <c r="C45" s="41"/>
      <c r="D45" s="41"/>
      <c r="E45" s="55"/>
      <c r="F45" s="56"/>
      <c r="G45" s="34"/>
      <c r="H45" s="31"/>
      <c r="I45" s="20"/>
    </row>
    <row r="46" spans="1:9" ht="15" customHeight="1">
      <c r="A46" s="9"/>
      <c r="B46" s="14"/>
      <c r="C46" s="41"/>
      <c r="D46" s="41"/>
      <c r="E46" s="41"/>
      <c r="F46" s="20"/>
      <c r="G46" s="20"/>
      <c r="H46" s="31"/>
      <c r="I46" s="30"/>
    </row>
    <row r="47" spans="1:8" ht="12.75">
      <c r="A47" s="9"/>
      <c r="B47" s="48"/>
      <c r="C47" s="42"/>
      <c r="D47" s="42"/>
      <c r="E47" s="42"/>
      <c r="F47" s="30"/>
      <c r="G47" s="20"/>
      <c r="H47" s="31"/>
    </row>
    <row r="48" spans="1:8" ht="12.75">
      <c r="A48" s="9" t="s">
        <v>35</v>
      </c>
      <c r="B48" s="32"/>
      <c r="C48" s="30"/>
      <c r="D48" s="30"/>
      <c r="E48" s="30"/>
      <c r="F48" s="30"/>
      <c r="G48" s="30"/>
      <c r="H48" s="31"/>
    </row>
    <row r="49" spans="1:8" ht="12.75">
      <c r="A49" s="9"/>
      <c r="B49" s="43"/>
      <c r="C49" s="2"/>
      <c r="D49" s="33"/>
      <c r="E49" s="33"/>
      <c r="F49" s="2"/>
      <c r="G49" s="2"/>
      <c r="H49" s="18"/>
    </row>
    <row r="50" spans="1:8" ht="11.25">
      <c r="A50" s="9"/>
      <c r="B50" s="14"/>
      <c r="C50" s="2"/>
      <c r="D50" s="2"/>
      <c r="E50" s="2"/>
      <c r="F50" s="2"/>
      <c r="G50" s="2"/>
      <c r="H50" s="18"/>
    </row>
    <row r="51" spans="1:8" s="12" customFormat="1" ht="11.25">
      <c r="A51" s="11"/>
      <c r="B51" s="14"/>
      <c r="C51" s="13"/>
      <c r="D51" s="13"/>
      <c r="E51" s="13"/>
      <c r="F51" s="13"/>
      <c r="G51" s="13"/>
      <c r="H51" s="19"/>
    </row>
    <row r="52" spans="1:8" ht="12.75">
      <c r="A52" s="9"/>
      <c r="B52" s="16"/>
      <c r="C52" s="2"/>
      <c r="D52" s="2"/>
      <c r="E52" s="2"/>
      <c r="F52" s="2"/>
      <c r="G52" s="2"/>
      <c r="H52" s="18"/>
    </row>
    <row r="53" spans="1:2" ht="14.25" customHeight="1">
      <c r="A53" s="9"/>
      <c r="B53" s="16"/>
    </row>
    <row r="54" spans="1:2" ht="12.75" customHeight="1">
      <c r="A54" s="9"/>
      <c r="B54" s="16"/>
    </row>
    <row r="55" spans="1:2" ht="11.25">
      <c r="A55" s="9"/>
      <c r="B55" s="10"/>
    </row>
    <row r="56" spans="1:2" ht="11.25">
      <c r="A56" s="9"/>
      <c r="B56" s="10"/>
    </row>
    <row r="57" spans="1:2" ht="11.25">
      <c r="A57" s="9"/>
      <c r="B57" s="10"/>
    </row>
    <row r="58" spans="1:2" ht="11.25">
      <c r="A58" s="9"/>
      <c r="B58" s="10"/>
    </row>
    <row r="59" spans="1:2" ht="11.25">
      <c r="A59" s="9"/>
      <c r="B59" s="10"/>
    </row>
    <row r="60" spans="1:2" ht="11.25">
      <c r="A60" s="9"/>
      <c r="B60" s="10"/>
    </row>
    <row r="61" spans="1:2" ht="11.25">
      <c r="A61" s="9"/>
      <c r="B61" s="10"/>
    </row>
    <row r="62" spans="1:2" ht="11.25">
      <c r="A62" s="9"/>
      <c r="B62" s="10"/>
    </row>
    <row r="63" spans="1:2" ht="11.25">
      <c r="A63" s="9"/>
      <c r="B63" s="10"/>
    </row>
    <row r="64" spans="1:2" ht="11.25">
      <c r="A64" s="9"/>
      <c r="B64" s="10"/>
    </row>
    <row r="65" spans="1:2" ht="11.25">
      <c r="A65" s="9"/>
      <c r="B65" s="10"/>
    </row>
    <row r="66" spans="1:2" ht="11.25">
      <c r="A66" s="9"/>
      <c r="B66" s="10"/>
    </row>
    <row r="67" spans="1:2" ht="11.25">
      <c r="A67" s="9"/>
      <c r="B67" s="10"/>
    </row>
    <row r="68" spans="1:2" ht="11.25">
      <c r="A68" s="9"/>
      <c r="B68" s="10"/>
    </row>
    <row r="69" spans="1:2" ht="11.25">
      <c r="A69" s="9"/>
      <c r="B69" s="10"/>
    </row>
    <row r="70" spans="1:2" ht="11.25">
      <c r="A70" s="9"/>
      <c r="B70" s="10"/>
    </row>
    <row r="71" spans="1:2" ht="11.25">
      <c r="A71" s="9"/>
      <c r="B71" s="10"/>
    </row>
    <row r="72" spans="1:2" ht="11.25">
      <c r="A72" s="9"/>
      <c r="B72" s="10"/>
    </row>
    <row r="73" spans="1:2" ht="11.25">
      <c r="A73" s="9"/>
      <c r="B73" s="10"/>
    </row>
    <row r="74" spans="1:2" ht="11.25">
      <c r="A74" s="9"/>
      <c r="B74" s="10"/>
    </row>
    <row r="75" spans="1:2" ht="11.25">
      <c r="A75" s="9"/>
      <c r="B75" s="10"/>
    </row>
    <row r="76" spans="1:2" ht="11.25">
      <c r="A76" s="9"/>
      <c r="B76" s="10"/>
    </row>
    <row r="77" spans="1:2" ht="11.25">
      <c r="A77" s="9"/>
      <c r="B77" s="10"/>
    </row>
  </sheetData>
  <mergeCells count="1">
    <mergeCell ref="B1:I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bistriceanu</cp:lastModifiedBy>
  <cp:lastPrinted>2017-03-31T12:20:50Z</cp:lastPrinted>
  <dcterms:created xsi:type="dcterms:W3CDTF">2005-01-31T11:01:14Z</dcterms:created>
  <dcterms:modified xsi:type="dcterms:W3CDTF">2017-03-31T14:10:03Z</dcterms:modified>
  <cp:category/>
  <cp:version/>
  <cp:contentType/>
  <cp:contentStatus/>
</cp:coreProperties>
</file>